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7\운영팀공유폴더\1. KBO리그 현역선수 엔트리\2019\"/>
    </mc:Choice>
  </mc:AlternateContent>
  <bookViews>
    <workbookView xWindow="0" yWindow="0" windowWidth="28770" windowHeight="12255"/>
  </bookViews>
  <sheets>
    <sheet name="현역선수 등록현황" sheetId="1" r:id="rId1"/>
    <sheet name="현역선수 연봉현황" sheetId="2" r:id="rId2"/>
    <sheet name="외국인제외 연봉" sheetId="3" r:id="rId3"/>
  </sheets>
  <definedNames>
    <definedName name="_xlnm.Print_Area" localSheetId="1">'현역선수 연봉현황'!$A$1:$H$17</definedName>
  </definedNames>
  <calcPr calcId="162913"/>
</workbook>
</file>

<file path=xl/calcChain.xml><?xml version="1.0" encoding="utf-8"?>
<calcChain xmlns="http://schemas.openxmlformats.org/spreadsheetml/2006/main">
  <c r="G17" i="3" l="1"/>
  <c r="E17" i="3"/>
  <c r="F7" i="3" l="1"/>
  <c r="F17" i="2"/>
  <c r="F8" i="2"/>
  <c r="F9" i="2"/>
  <c r="F10" i="2"/>
  <c r="F11" i="2"/>
  <c r="F12" i="2"/>
  <c r="F13" i="2"/>
  <c r="F14" i="2"/>
  <c r="F15" i="2"/>
  <c r="F16" i="2"/>
  <c r="F7" i="2"/>
  <c r="G16" i="2"/>
  <c r="G15" i="2"/>
  <c r="G14" i="2"/>
  <c r="G13" i="2"/>
  <c r="G12" i="2"/>
  <c r="G11" i="2"/>
  <c r="G10" i="2"/>
  <c r="G9" i="2"/>
  <c r="G7" i="2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I16" i="1"/>
  <c r="I7" i="1"/>
  <c r="B17" i="2"/>
  <c r="D17" i="2"/>
  <c r="B17" i="3"/>
  <c r="D17" i="3"/>
  <c r="F17" i="3" l="1"/>
  <c r="I17" i="1" l="1"/>
  <c r="C17" i="3" l="1"/>
  <c r="E17" i="2"/>
  <c r="C17" i="2"/>
  <c r="C17" i="1"/>
  <c r="B17" i="1"/>
  <c r="G8" i="2" l="1"/>
  <c r="G17" i="2" l="1"/>
</calcChain>
</file>

<file path=xl/sharedStrings.xml><?xml version="1.0" encoding="utf-8"?>
<sst xmlns="http://schemas.openxmlformats.org/spreadsheetml/2006/main" count="86" uniqueCount="70">
  <si>
    <t>구단명</t>
  </si>
  <si>
    <t>투수</t>
  </si>
  <si>
    <t>포수</t>
  </si>
  <si>
    <t>내야수</t>
  </si>
  <si>
    <t>감독</t>
    <phoneticPr fontId="2" type="noConversion"/>
  </si>
  <si>
    <t>코치</t>
    <phoneticPr fontId="2" type="noConversion"/>
  </si>
  <si>
    <t>소계</t>
    <phoneticPr fontId="2" type="noConversion"/>
  </si>
  <si>
    <t>외야수</t>
    <phoneticPr fontId="2" type="noConversion"/>
  </si>
  <si>
    <t>위치별 현역선수</t>
    <phoneticPr fontId="2" type="noConversion"/>
  </si>
  <si>
    <t>구단</t>
  </si>
  <si>
    <t>계</t>
  </si>
  <si>
    <t>총연봉(만원)</t>
    <phoneticPr fontId="2" type="noConversion"/>
  </si>
  <si>
    <t>평균연봉(만원)</t>
    <phoneticPr fontId="2" type="noConversion"/>
  </si>
  <si>
    <t>비고</t>
    <phoneticPr fontId="2" type="noConversion"/>
  </si>
  <si>
    <t>선수수(명)</t>
    <phoneticPr fontId="2" type="noConversion"/>
  </si>
  <si>
    <t>삼성</t>
    <phoneticPr fontId="2" type="noConversion"/>
  </si>
  <si>
    <t>계</t>
    <phoneticPr fontId="2" type="noConversion"/>
  </si>
  <si>
    <t>계</t>
    <phoneticPr fontId="2" type="noConversion"/>
  </si>
  <si>
    <t>두산</t>
  </si>
  <si>
    <t>NC</t>
  </si>
  <si>
    <t>LG</t>
  </si>
  <si>
    <t>KIA</t>
  </si>
  <si>
    <t>SK</t>
  </si>
  <si>
    <t>한화</t>
  </si>
  <si>
    <t>롯데</t>
  </si>
  <si>
    <t>삼성</t>
  </si>
  <si>
    <t xml:space="preserve"> </t>
    <phoneticPr fontId="2" type="noConversion"/>
  </si>
  <si>
    <t xml:space="preserve">                                                                           ※ 외국인 선수 연봉: $1=1,100원</t>
    <phoneticPr fontId="2" type="noConversion"/>
  </si>
  <si>
    <t>2019 KBO 정규시즌 개막전 현역선수 연봉현황</t>
    <phoneticPr fontId="2" type="noConversion"/>
  </si>
  <si>
    <t>2019 KBO 정규시즌 개막전 현역선수 연봉현황(외국인 선수 제외)</t>
    <phoneticPr fontId="2" type="noConversion"/>
  </si>
  <si>
    <t>2019 KBO 정규시즌 개막전 현역선수 등록현황</t>
    <phoneticPr fontId="2" type="noConversion"/>
  </si>
  <si>
    <t>SK</t>
    <phoneticPr fontId="2" type="noConversion"/>
  </si>
  <si>
    <t>두산</t>
    <phoneticPr fontId="2" type="noConversion"/>
  </si>
  <si>
    <t>한화</t>
    <phoneticPr fontId="2" type="noConversion"/>
  </si>
  <si>
    <t>키움</t>
    <phoneticPr fontId="2" type="noConversion"/>
  </si>
  <si>
    <t>KIA</t>
    <phoneticPr fontId="2" type="noConversion"/>
  </si>
  <si>
    <t>삼성</t>
    <phoneticPr fontId="2" type="noConversion"/>
  </si>
  <si>
    <t>롯데</t>
    <phoneticPr fontId="2" type="noConversion"/>
  </si>
  <si>
    <t>LG</t>
    <phoneticPr fontId="2" type="noConversion"/>
  </si>
  <si>
    <t>KT</t>
    <phoneticPr fontId="2" type="noConversion"/>
  </si>
  <si>
    <t>NC</t>
    <phoneticPr fontId="2" type="noConversion"/>
  </si>
  <si>
    <t>키움</t>
    <phoneticPr fontId="2" type="noConversion"/>
  </si>
  <si>
    <t>KT</t>
    <phoneticPr fontId="2" type="noConversion"/>
  </si>
  <si>
    <t>KT</t>
    <phoneticPr fontId="2" type="noConversion"/>
  </si>
  <si>
    <t>12(1)</t>
    <phoneticPr fontId="2" type="noConversion"/>
  </si>
  <si>
    <t>11(1)</t>
    <phoneticPr fontId="2" type="noConversion"/>
  </si>
  <si>
    <t>9(1)</t>
    <phoneticPr fontId="2" type="noConversion"/>
  </si>
  <si>
    <t>9(1)</t>
    <phoneticPr fontId="2" type="noConversion"/>
  </si>
  <si>
    <t>12(1)</t>
    <phoneticPr fontId="2" type="noConversion"/>
  </si>
  <si>
    <t>12(1)</t>
    <phoneticPr fontId="2" type="noConversion"/>
  </si>
  <si>
    <r>
      <rPr>
        <sz val="11"/>
        <color theme="1"/>
        <rFont val="나눔고딕"/>
        <family val="3"/>
        <charset val="129"/>
      </rPr>
      <t>※</t>
    </r>
    <r>
      <rPr>
        <sz val="11"/>
        <color theme="1"/>
        <rFont val="나눔고딕"/>
        <family val="2"/>
        <charset val="129"/>
      </rPr>
      <t xml:space="preserve"> (  ) 신인</t>
    </r>
    <phoneticPr fontId="2" type="noConversion"/>
  </si>
  <si>
    <t>다익손 : $600,000
산체스 : $950,000
로맥 : $1,050,000</t>
    <phoneticPr fontId="2" type="noConversion"/>
  </si>
  <si>
    <t>린드블럼 : $1,700,000
후랭코프 : $1,100,000
페르난데스 : $300,000</t>
    <phoneticPr fontId="2" type="noConversion"/>
  </si>
  <si>
    <t>서폴드 : $700,000
체드벨 : $400,000
호잉 : $800,000</t>
    <phoneticPr fontId="2" type="noConversion"/>
  </si>
  <si>
    <t>브리검 : $700,000
요키시 : $400,000
샌즈 : $400,000</t>
    <phoneticPr fontId="2" type="noConversion"/>
  </si>
  <si>
    <t>헤즐베이커 : $500,000</t>
    <phoneticPr fontId="2" type="noConversion"/>
  </si>
  <si>
    <t>맥과이어 : $600,000
헤일리 : $550,000
러프 : $1,300,000</t>
    <phoneticPr fontId="2" type="noConversion"/>
  </si>
  <si>
    <t>레일리 : $1,170,000
톰슨 : $760,000
아수아헤 : $551,000</t>
    <phoneticPr fontId="2" type="noConversion"/>
  </si>
  <si>
    <t>윌슨 : $900,000
켈리 : $600,000
조셉 : $700,000</t>
    <phoneticPr fontId="2" type="noConversion"/>
  </si>
  <si>
    <t>쿠에바스 : $370,000
로하스 : $1,000,000</t>
    <phoneticPr fontId="2" type="noConversion"/>
  </si>
  <si>
    <t>버틀러 : $800,000
루친스키 : $600,000
베탄코트 : $500,000</t>
    <phoneticPr fontId="2" type="noConversion"/>
  </si>
  <si>
    <t>112(5)</t>
    <phoneticPr fontId="2" type="noConversion"/>
  </si>
  <si>
    <t>76(1)</t>
    <phoneticPr fontId="2" type="noConversion"/>
  </si>
  <si>
    <t>58(1)</t>
    <phoneticPr fontId="2" type="noConversion"/>
  </si>
  <si>
    <t>267(7)</t>
    <phoneticPr fontId="2" type="noConversion"/>
  </si>
  <si>
    <t>6(1)</t>
    <phoneticPr fontId="2" type="noConversion"/>
  </si>
  <si>
    <t>27(1)</t>
    <phoneticPr fontId="2" type="noConversion"/>
  </si>
  <si>
    <t>26(1)</t>
    <phoneticPr fontId="2" type="noConversion"/>
  </si>
  <si>
    <t>25(1)</t>
    <phoneticPr fontId="2" type="noConversion"/>
  </si>
  <si>
    <t>27(1)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</si>
</sst>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color theme="1"/>
      <name val="나눔고딕"/>
      <family val="2"/>
      <charset val="129"/>
    </font>
    <font>
      <sz val="12"/>
      <color theme="1"/>
      <name val="나눔고딕"/>
      <family val="3"/>
      <charset val="129"/>
    </font>
    <font>
      <sz val="8"/>
      <name val="나눔고딕"/>
      <family val="2"/>
      <charset val="129"/>
    </font>
    <font>
      <b/>
      <u/>
      <sz val="18"/>
      <color theme="1"/>
      <name val="나눔고딕"/>
      <family val="3"/>
      <charset val="129"/>
    </font>
    <font>
      <b/>
      <sz val="12"/>
      <color theme="1"/>
      <name val="나눔고딕"/>
      <family val="3"/>
      <charset val="129"/>
    </font>
    <font>
      <sz val="12"/>
      <color rgb="FF000000"/>
      <name val="나눔고딕"/>
      <family val="3"/>
      <charset val="129"/>
    </font>
    <font>
      <sz val="11"/>
      <color theme="1"/>
      <name val="나눔고딕"/>
      <family val="3"/>
      <charset val="129"/>
    </font>
    <font>
      <sz val="9"/>
      <color theme="1"/>
      <name val="나눔고딕"/>
      <family val="3"/>
      <charset val="129"/>
    </font>
    <font>
      <b/>
      <sz val="18"/>
      <color theme="1"/>
      <name val="나눔고딕"/>
      <family val="3"/>
      <charset val="129"/>
    </font>
    <font>
      <b/>
      <sz val="12"/>
      <name val="나눔고딕"/>
      <family val="3"/>
      <charset val="129"/>
    </font>
    <font>
      <sz val="11"/>
      <color rgb="FF000000"/>
      <name val="나눔고딕"/>
      <family val="3"/>
      <charset val="129"/>
    </font>
    <font>
      <b/>
      <sz val="14"/>
      <color theme="1"/>
      <name val="나눔고딕"/>
      <family val="3"/>
      <charset val="129"/>
    </font>
    <font>
      <b/>
      <u/>
      <sz val="14"/>
      <color theme="1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1" fillId="2" borderId="4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2" borderId="7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176" fontId="1" fillId="0" borderId="45" xfId="0" applyNumberFormat="1" applyFont="1" applyBorder="1" applyAlignment="1">
      <alignment horizontal="right" vertical="center" wrapText="1"/>
    </xf>
    <xf numFmtId="3" fontId="5" fillId="4" borderId="3" xfId="0" applyNumberFormat="1" applyFont="1" applyFill="1" applyBorder="1" applyAlignment="1">
      <alignment horizontal="right" vertical="center" wrapText="1"/>
    </xf>
    <xf numFmtId="176" fontId="1" fillId="4" borderId="37" xfId="0" applyNumberFormat="1" applyFont="1" applyFill="1" applyBorder="1" applyAlignment="1">
      <alignment horizontal="right" vertical="center" wrapText="1"/>
    </xf>
    <xf numFmtId="3" fontId="1" fillId="4" borderId="6" xfId="0" applyNumberFormat="1" applyFont="1" applyFill="1" applyBorder="1" applyAlignment="1">
      <alignment horizontal="right" vertical="center" wrapText="1"/>
    </xf>
    <xf numFmtId="3" fontId="1" fillId="4" borderId="3" xfId="0" applyNumberFormat="1" applyFont="1" applyFill="1" applyBorder="1" applyAlignment="1">
      <alignment horizontal="right" vertical="center" wrapText="1"/>
    </xf>
    <xf numFmtId="3" fontId="1" fillId="4" borderId="9" xfId="0" applyNumberFormat="1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3" fontId="5" fillId="4" borderId="53" xfId="0" applyNumberFormat="1" applyFont="1" applyFill="1" applyBorder="1" applyAlignment="1">
      <alignment horizontal="right" vertical="center" wrapText="1"/>
    </xf>
    <xf numFmtId="3" fontId="5" fillId="4" borderId="54" xfId="0" applyNumberFormat="1" applyFont="1" applyFill="1" applyBorder="1" applyAlignment="1">
      <alignment horizontal="right" vertical="center" wrapText="1"/>
    </xf>
    <xf numFmtId="0" fontId="1" fillId="0" borderId="45" xfId="0" applyFont="1" applyFill="1" applyBorder="1" applyAlignment="1">
      <alignment horizontal="center" vertical="center" wrapText="1"/>
    </xf>
    <xf numFmtId="176" fontId="1" fillId="4" borderId="55" xfId="0" applyNumberFormat="1" applyFont="1" applyFill="1" applyBorder="1" applyAlignment="1">
      <alignment horizontal="right" vertical="center" wrapText="1"/>
    </xf>
    <xf numFmtId="0" fontId="1" fillId="0" borderId="0" xfId="0" applyFont="1">
      <alignment vertical="center"/>
    </xf>
    <xf numFmtId="176" fontId="5" fillId="0" borderId="45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4" borderId="52" xfId="0" applyNumberFormat="1" applyFont="1" applyFill="1" applyBorder="1" applyAlignment="1">
      <alignment horizontal="right" vertical="center" wrapText="1"/>
    </xf>
    <xf numFmtId="3" fontId="5" fillId="4" borderId="56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right" vertical="center" wrapText="1"/>
    </xf>
    <xf numFmtId="3" fontId="5" fillId="4" borderId="17" xfId="0" applyNumberFormat="1" applyFont="1" applyFill="1" applyBorder="1" applyAlignment="1">
      <alignment horizontal="right" vertical="center" wrapText="1"/>
    </xf>
    <xf numFmtId="3" fontId="9" fillId="0" borderId="46" xfId="0" applyNumberFormat="1" applyFont="1" applyBorder="1" applyAlignment="1">
      <alignment horizontal="center" vertical="center" wrapText="1"/>
    </xf>
    <xf numFmtId="3" fontId="1" fillId="4" borderId="58" xfId="0" applyNumberFormat="1" applyFont="1" applyFill="1" applyBorder="1" applyAlignment="1">
      <alignment horizontal="right" vertical="center" wrapText="1"/>
    </xf>
    <xf numFmtId="3" fontId="5" fillId="0" borderId="59" xfId="0" applyNumberFormat="1" applyFont="1" applyFill="1" applyBorder="1" applyAlignment="1">
      <alignment horizontal="right" vertical="center" wrapText="1"/>
    </xf>
    <xf numFmtId="3" fontId="5" fillId="4" borderId="57" xfId="0" applyNumberFormat="1" applyFont="1" applyFill="1" applyBorder="1" applyAlignment="1">
      <alignment horizontal="right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right" vertical="center"/>
    </xf>
    <xf numFmtId="0" fontId="4" fillId="3" borderId="5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6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right" vertical="center" wrapText="1"/>
    </xf>
    <xf numFmtId="3" fontId="1" fillId="4" borderId="18" xfId="0" applyNumberFormat="1" applyFont="1" applyFill="1" applyBorder="1" applyAlignment="1">
      <alignment horizontal="right" vertical="center" wrapText="1"/>
    </xf>
    <xf numFmtId="3" fontId="5" fillId="0" borderId="19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tabSelected="1" zoomScale="80" zoomScaleNormal="80" workbookViewId="0"/>
  </sheetViews>
  <sheetFormatPr defaultRowHeight="14.25" x14ac:dyDescent="0.2"/>
  <cols>
    <col min="2" max="8" width="8" customWidth="1"/>
    <col min="9" max="9" width="7" customWidth="1"/>
  </cols>
  <sheetData>
    <row r="2" spans="1:17" ht="14.25" customHeight="1" x14ac:dyDescent="0.2">
      <c r="A2" s="75" t="s">
        <v>30</v>
      </c>
      <c r="B2" s="75"/>
      <c r="C2" s="75"/>
      <c r="D2" s="75"/>
      <c r="E2" s="75"/>
      <c r="F2" s="75"/>
      <c r="G2" s="75"/>
      <c r="H2" s="75"/>
      <c r="I2" s="75"/>
    </row>
    <row r="3" spans="1:17" ht="21" customHeight="1" x14ac:dyDescent="0.2">
      <c r="A3" s="75"/>
      <c r="B3" s="75"/>
      <c r="C3" s="75"/>
      <c r="D3" s="75"/>
      <c r="E3" s="75"/>
      <c r="F3" s="75"/>
      <c r="G3" s="75"/>
      <c r="H3" s="75"/>
      <c r="I3" s="75"/>
    </row>
    <row r="4" spans="1:17" ht="21" customHeight="1" thickBot="1" x14ac:dyDescent="0.25">
      <c r="A4" s="87" t="s">
        <v>50</v>
      </c>
      <c r="B4" s="87"/>
      <c r="C4" s="87"/>
      <c r="D4" s="87"/>
      <c r="E4" s="87"/>
      <c r="F4" s="87"/>
      <c r="G4" s="87"/>
      <c r="H4" s="87"/>
      <c r="I4" s="87"/>
      <c r="J4" s="23"/>
      <c r="K4" s="23"/>
      <c r="L4" s="23"/>
      <c r="M4" s="23"/>
      <c r="N4" s="23"/>
      <c r="O4" s="23"/>
      <c r="P4" s="23"/>
      <c r="Q4" s="23"/>
    </row>
    <row r="5" spans="1:17" ht="27" customHeight="1" x14ac:dyDescent="0.2">
      <c r="A5" s="81" t="s">
        <v>0</v>
      </c>
      <c r="B5" s="83" t="s">
        <v>4</v>
      </c>
      <c r="C5" s="85" t="s">
        <v>5</v>
      </c>
      <c r="D5" s="76" t="s">
        <v>8</v>
      </c>
      <c r="E5" s="77"/>
      <c r="F5" s="77"/>
      <c r="G5" s="77"/>
      <c r="H5" s="78"/>
      <c r="I5" s="79" t="s">
        <v>17</v>
      </c>
    </row>
    <row r="6" spans="1:17" ht="35.1" customHeight="1" thickBot="1" x14ac:dyDescent="0.25">
      <c r="A6" s="82"/>
      <c r="B6" s="84"/>
      <c r="C6" s="86"/>
      <c r="D6" s="27" t="s">
        <v>1</v>
      </c>
      <c r="E6" s="28" t="s">
        <v>2</v>
      </c>
      <c r="F6" s="28" t="s">
        <v>3</v>
      </c>
      <c r="G6" s="29" t="s">
        <v>7</v>
      </c>
      <c r="H6" s="30" t="s">
        <v>6</v>
      </c>
      <c r="I6" s="80"/>
    </row>
    <row r="7" spans="1:17" ht="50.1" customHeight="1" thickTop="1" x14ac:dyDescent="0.2">
      <c r="A7" s="31" t="s">
        <v>31</v>
      </c>
      <c r="B7" s="3">
        <v>1</v>
      </c>
      <c r="C7" s="4">
        <v>8</v>
      </c>
      <c r="D7" s="7">
        <v>11</v>
      </c>
      <c r="E7" s="3">
        <v>2</v>
      </c>
      <c r="F7" s="3">
        <v>7</v>
      </c>
      <c r="G7" s="10">
        <v>7</v>
      </c>
      <c r="H7" s="10">
        <v>27</v>
      </c>
      <c r="I7" s="24">
        <f>SUM(B7+C7+H7)</f>
        <v>36</v>
      </c>
    </row>
    <row r="8" spans="1:17" ht="50.1" customHeight="1" x14ac:dyDescent="0.2">
      <c r="A8" s="33" t="s">
        <v>32</v>
      </c>
      <c r="B8" s="5">
        <v>1</v>
      </c>
      <c r="C8" s="6">
        <v>8</v>
      </c>
      <c r="D8" s="9">
        <v>12</v>
      </c>
      <c r="E8" s="5">
        <v>2</v>
      </c>
      <c r="F8" s="5">
        <v>7</v>
      </c>
      <c r="G8" s="12" t="s">
        <v>65</v>
      </c>
      <c r="H8" s="12" t="s">
        <v>66</v>
      </c>
      <c r="I8" s="24">
        <v>36</v>
      </c>
    </row>
    <row r="9" spans="1:17" ht="50.1" customHeight="1" x14ac:dyDescent="0.2">
      <c r="A9" s="32" t="s">
        <v>33</v>
      </c>
      <c r="B9" s="1">
        <v>1</v>
      </c>
      <c r="C9" s="2">
        <v>8</v>
      </c>
      <c r="D9" s="8">
        <v>12</v>
      </c>
      <c r="E9" s="1">
        <v>2</v>
      </c>
      <c r="F9" s="1" t="s">
        <v>46</v>
      </c>
      <c r="G9" s="11">
        <v>4</v>
      </c>
      <c r="H9" s="11" t="s">
        <v>66</v>
      </c>
      <c r="I9" s="24">
        <v>36</v>
      </c>
    </row>
    <row r="10" spans="1:17" ht="50.1" customHeight="1" x14ac:dyDescent="0.2">
      <c r="A10" s="32" t="s">
        <v>34</v>
      </c>
      <c r="B10" s="1">
        <v>1</v>
      </c>
      <c r="C10" s="2">
        <v>8</v>
      </c>
      <c r="D10" s="8" t="s">
        <v>49</v>
      </c>
      <c r="E10" s="1">
        <v>2</v>
      </c>
      <c r="F10" s="1">
        <v>6</v>
      </c>
      <c r="G10" s="11">
        <v>6</v>
      </c>
      <c r="H10" s="11" t="s">
        <v>67</v>
      </c>
      <c r="I10" s="24">
        <v>35</v>
      </c>
    </row>
    <row r="11" spans="1:17" ht="50.1" customHeight="1" x14ac:dyDescent="0.2">
      <c r="A11" s="32" t="s">
        <v>35</v>
      </c>
      <c r="B11" s="1">
        <v>1</v>
      </c>
      <c r="C11" s="2">
        <v>8</v>
      </c>
      <c r="D11" s="8" t="s">
        <v>47</v>
      </c>
      <c r="E11" s="1">
        <v>2</v>
      </c>
      <c r="F11" s="1">
        <v>8</v>
      </c>
      <c r="G11" s="11">
        <v>6</v>
      </c>
      <c r="H11" s="11" t="s">
        <v>68</v>
      </c>
      <c r="I11" s="24">
        <v>34</v>
      </c>
    </row>
    <row r="12" spans="1:17" ht="50.1" customHeight="1" x14ac:dyDescent="0.2">
      <c r="A12" s="32" t="s">
        <v>36</v>
      </c>
      <c r="B12" s="1">
        <v>1</v>
      </c>
      <c r="C12" s="2">
        <v>8</v>
      </c>
      <c r="D12" s="8" t="s">
        <v>44</v>
      </c>
      <c r="E12" s="1">
        <v>2</v>
      </c>
      <c r="F12" s="1">
        <v>7</v>
      </c>
      <c r="G12" s="11">
        <v>6</v>
      </c>
      <c r="H12" s="11" t="s">
        <v>69</v>
      </c>
      <c r="I12" s="24">
        <v>36</v>
      </c>
    </row>
    <row r="13" spans="1:17" ht="50.1" customHeight="1" x14ac:dyDescent="0.2">
      <c r="A13" s="32" t="s">
        <v>37</v>
      </c>
      <c r="B13" s="1">
        <v>1</v>
      </c>
      <c r="C13" s="2">
        <v>8</v>
      </c>
      <c r="D13" s="8">
        <v>11</v>
      </c>
      <c r="E13" s="1">
        <v>3</v>
      </c>
      <c r="F13" s="1">
        <v>7</v>
      </c>
      <c r="G13" s="11">
        <v>6</v>
      </c>
      <c r="H13" s="11">
        <v>27</v>
      </c>
      <c r="I13" s="24">
        <v>36</v>
      </c>
    </row>
    <row r="14" spans="1:17" ht="50.1" customHeight="1" x14ac:dyDescent="0.2">
      <c r="A14" s="32" t="s">
        <v>38</v>
      </c>
      <c r="B14" s="1">
        <v>1</v>
      </c>
      <c r="C14" s="2">
        <v>8</v>
      </c>
      <c r="D14" s="8" t="s">
        <v>45</v>
      </c>
      <c r="E14" s="1">
        <v>2</v>
      </c>
      <c r="F14" s="1">
        <v>9</v>
      </c>
      <c r="G14" s="11">
        <v>5</v>
      </c>
      <c r="H14" s="11" t="s">
        <v>66</v>
      </c>
      <c r="I14" s="24">
        <v>36</v>
      </c>
    </row>
    <row r="15" spans="1:17" ht="50.1" customHeight="1" x14ac:dyDescent="0.2">
      <c r="A15" s="32" t="s">
        <v>39</v>
      </c>
      <c r="B15" s="1">
        <v>1</v>
      </c>
      <c r="C15" s="2">
        <v>8</v>
      </c>
      <c r="D15" s="8" t="s">
        <v>48</v>
      </c>
      <c r="E15" s="1">
        <v>2</v>
      </c>
      <c r="F15" s="1">
        <v>7</v>
      </c>
      <c r="G15" s="11">
        <v>6</v>
      </c>
      <c r="H15" s="11" t="s">
        <v>66</v>
      </c>
      <c r="I15" s="24">
        <v>36</v>
      </c>
    </row>
    <row r="16" spans="1:17" ht="50.1" customHeight="1" thickBot="1" x14ac:dyDescent="0.25">
      <c r="A16" s="32" t="s">
        <v>40</v>
      </c>
      <c r="B16" s="1">
        <v>1</v>
      </c>
      <c r="C16" s="2">
        <v>8</v>
      </c>
      <c r="D16" s="8">
        <v>10</v>
      </c>
      <c r="E16" s="1">
        <v>2</v>
      </c>
      <c r="F16" s="1">
        <v>9</v>
      </c>
      <c r="G16" s="11">
        <v>6</v>
      </c>
      <c r="H16" s="11">
        <v>27</v>
      </c>
      <c r="I16" s="51">
        <f t="shared" ref="I8:I16" si="0">SUM(B16+C16+H16)</f>
        <v>36</v>
      </c>
      <c r="J16" s="62"/>
    </row>
    <row r="17" spans="1:9" ht="50.1" customHeight="1" thickTop="1" thickBot="1" x14ac:dyDescent="0.25">
      <c r="A17" s="25" t="s">
        <v>16</v>
      </c>
      <c r="B17" s="26">
        <f>SUM(B7:B16)</f>
        <v>10</v>
      </c>
      <c r="C17" s="55">
        <f>SUM(C7:C16)</f>
        <v>80</v>
      </c>
      <c r="D17" s="54" t="s">
        <v>61</v>
      </c>
      <c r="E17" s="26">
        <v>21</v>
      </c>
      <c r="F17" s="26" t="s">
        <v>62</v>
      </c>
      <c r="G17" s="26" t="s">
        <v>63</v>
      </c>
      <c r="H17" s="26" t="s">
        <v>64</v>
      </c>
      <c r="I17" s="50">
        <f>SUM(I7:I16)</f>
        <v>357</v>
      </c>
    </row>
    <row r="29" spans="1:9" ht="15.75" customHeight="1" x14ac:dyDescent="0.2"/>
  </sheetData>
  <mergeCells count="7">
    <mergeCell ref="A2:I3"/>
    <mergeCell ref="D5:H5"/>
    <mergeCell ref="I5:I6"/>
    <mergeCell ref="A5:A6"/>
    <mergeCell ref="B5:B6"/>
    <mergeCell ref="C5:C6"/>
    <mergeCell ref="A4:I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7" zoomScale="80" zoomScaleNormal="80" workbookViewId="0"/>
  </sheetViews>
  <sheetFormatPr defaultRowHeight="14.25" x14ac:dyDescent="0.2"/>
  <cols>
    <col min="1" max="1" width="5.5546875" customWidth="1"/>
    <col min="2" max="3" width="6.77734375" customWidth="1"/>
    <col min="4" max="4" width="10.77734375" customWidth="1"/>
    <col min="5" max="5" width="10.33203125" customWidth="1"/>
    <col min="6" max="7" width="8.77734375" customWidth="1"/>
    <col min="8" max="8" width="21.5546875" customWidth="1"/>
  </cols>
  <sheetData>
    <row r="1" spans="1:8" x14ac:dyDescent="0.2">
      <c r="A1" t="s">
        <v>26</v>
      </c>
    </row>
    <row r="2" spans="1:8" ht="14.25" customHeight="1" x14ac:dyDescent="0.2">
      <c r="A2" s="75" t="s">
        <v>28</v>
      </c>
      <c r="B2" s="75"/>
      <c r="C2" s="75"/>
      <c r="D2" s="75"/>
      <c r="E2" s="75"/>
      <c r="F2" s="75"/>
      <c r="G2" s="75"/>
      <c r="H2" s="75"/>
    </row>
    <row r="3" spans="1:8" ht="22.5" customHeight="1" x14ac:dyDescent="0.2">
      <c r="A3" s="75"/>
      <c r="B3" s="75"/>
      <c r="C3" s="75"/>
      <c r="D3" s="75"/>
      <c r="E3" s="75"/>
      <c r="F3" s="75"/>
      <c r="G3" s="75"/>
      <c r="H3" s="75"/>
    </row>
    <row r="4" spans="1:8" ht="23.25" customHeight="1" thickBot="1" x14ac:dyDescent="0.25">
      <c r="A4" s="90" t="s">
        <v>27</v>
      </c>
      <c r="B4" s="90"/>
      <c r="C4" s="90"/>
      <c r="D4" s="90"/>
      <c r="E4" s="90"/>
      <c r="F4" s="90"/>
      <c r="G4" s="90"/>
      <c r="H4" s="90"/>
    </row>
    <row r="5" spans="1:8" ht="35.1" customHeight="1" x14ac:dyDescent="0.2">
      <c r="A5" s="88" t="s">
        <v>9</v>
      </c>
      <c r="B5" s="76" t="s">
        <v>14</v>
      </c>
      <c r="C5" s="78"/>
      <c r="D5" s="76" t="s">
        <v>11</v>
      </c>
      <c r="E5" s="78"/>
      <c r="F5" s="76" t="s">
        <v>12</v>
      </c>
      <c r="G5" s="78"/>
      <c r="H5" s="79" t="s">
        <v>13</v>
      </c>
    </row>
    <row r="6" spans="1:8" ht="35.1" customHeight="1" thickBot="1" x14ac:dyDescent="0.25">
      <c r="A6" s="89"/>
      <c r="B6" s="27">
        <v>2018</v>
      </c>
      <c r="C6" s="30">
        <v>2019</v>
      </c>
      <c r="D6" s="27">
        <v>2018</v>
      </c>
      <c r="E6" s="30">
        <v>2019</v>
      </c>
      <c r="F6" s="27">
        <v>2018</v>
      </c>
      <c r="G6" s="30">
        <v>2019</v>
      </c>
      <c r="H6" s="80"/>
    </row>
    <row r="7" spans="1:8" ht="60" customHeight="1" thickTop="1" x14ac:dyDescent="0.2">
      <c r="A7" s="36" t="s">
        <v>22</v>
      </c>
      <c r="B7" s="13">
        <v>27</v>
      </c>
      <c r="C7" s="47">
        <v>27</v>
      </c>
      <c r="D7" s="18">
        <v>803200</v>
      </c>
      <c r="E7" s="44">
        <v>1004600</v>
      </c>
      <c r="F7" s="21">
        <f>D7/B7</f>
        <v>29748.14814814815</v>
      </c>
      <c r="G7" s="41">
        <f t="shared" ref="G7" si="0">(E7/C7)</f>
        <v>37207.407407407409</v>
      </c>
      <c r="H7" s="74" t="s">
        <v>51</v>
      </c>
    </row>
    <row r="8" spans="1:8" ht="60" customHeight="1" x14ac:dyDescent="0.2">
      <c r="A8" s="37" t="s">
        <v>18</v>
      </c>
      <c r="B8" s="15">
        <v>27</v>
      </c>
      <c r="C8" s="48">
        <v>27</v>
      </c>
      <c r="D8" s="20">
        <v>872200</v>
      </c>
      <c r="E8" s="45">
        <v>901900</v>
      </c>
      <c r="F8" s="21">
        <f t="shared" ref="F8:F16" si="1">D8/B8</f>
        <v>32303.703703703704</v>
      </c>
      <c r="G8" s="41">
        <f t="shared" ref="G8:G10" si="2">(E8/C8)</f>
        <v>33403.703703703701</v>
      </c>
      <c r="H8" s="74" t="s">
        <v>52</v>
      </c>
    </row>
    <row r="9" spans="1:8" ht="60" customHeight="1" x14ac:dyDescent="0.2">
      <c r="A9" s="36" t="s">
        <v>23</v>
      </c>
      <c r="B9" s="13">
        <v>27</v>
      </c>
      <c r="C9" s="47">
        <v>27</v>
      </c>
      <c r="D9" s="18">
        <v>721150</v>
      </c>
      <c r="E9" s="44">
        <v>707500</v>
      </c>
      <c r="F9" s="21">
        <f t="shared" si="1"/>
        <v>26709.259259259259</v>
      </c>
      <c r="G9" s="41">
        <f t="shared" si="2"/>
        <v>26203.703703703704</v>
      </c>
      <c r="H9" s="74" t="s">
        <v>53</v>
      </c>
    </row>
    <row r="10" spans="1:8" ht="60" customHeight="1" x14ac:dyDescent="0.2">
      <c r="A10" s="36" t="s">
        <v>34</v>
      </c>
      <c r="B10" s="13">
        <v>25</v>
      </c>
      <c r="C10" s="47">
        <v>26</v>
      </c>
      <c r="D10" s="18">
        <v>612100</v>
      </c>
      <c r="E10" s="44">
        <v>597700</v>
      </c>
      <c r="F10" s="21">
        <f t="shared" si="1"/>
        <v>24484</v>
      </c>
      <c r="G10" s="68">
        <f t="shared" si="2"/>
        <v>22988.461538461539</v>
      </c>
      <c r="H10" s="74" t="s">
        <v>54</v>
      </c>
    </row>
    <row r="11" spans="1:8" ht="60" customHeight="1" x14ac:dyDescent="0.2">
      <c r="A11" s="35" t="s">
        <v>21</v>
      </c>
      <c r="B11" s="14">
        <v>25</v>
      </c>
      <c r="C11" s="46">
        <v>25</v>
      </c>
      <c r="D11" s="17">
        <v>859600</v>
      </c>
      <c r="E11" s="43">
        <v>740100</v>
      </c>
      <c r="F11" s="21">
        <f t="shared" si="1"/>
        <v>34384</v>
      </c>
      <c r="G11" s="41">
        <f>(E11/C11)</f>
        <v>29604</v>
      </c>
      <c r="H11" s="74" t="s">
        <v>55</v>
      </c>
    </row>
    <row r="12" spans="1:8" ht="60" customHeight="1" x14ac:dyDescent="0.2">
      <c r="A12" s="36" t="s">
        <v>25</v>
      </c>
      <c r="B12" s="13">
        <v>27</v>
      </c>
      <c r="C12" s="47">
        <v>27</v>
      </c>
      <c r="D12" s="18">
        <v>780900</v>
      </c>
      <c r="E12" s="44">
        <v>755100</v>
      </c>
      <c r="F12" s="21">
        <f t="shared" si="1"/>
        <v>28922.222222222223</v>
      </c>
      <c r="G12" s="41">
        <f t="shared" ref="G12:G16" si="3">(E12/C12)</f>
        <v>27966.666666666668</v>
      </c>
      <c r="H12" s="74" t="s">
        <v>56</v>
      </c>
    </row>
    <row r="13" spans="1:8" ht="60" customHeight="1" x14ac:dyDescent="0.2">
      <c r="A13" s="36" t="s">
        <v>24</v>
      </c>
      <c r="B13" s="13">
        <v>27</v>
      </c>
      <c r="C13" s="47">
        <v>27</v>
      </c>
      <c r="D13" s="19">
        <v>1051800</v>
      </c>
      <c r="E13" s="44">
        <v>1061110</v>
      </c>
      <c r="F13" s="21">
        <f t="shared" si="1"/>
        <v>38955.555555555555</v>
      </c>
      <c r="G13" s="41">
        <f t="shared" si="3"/>
        <v>39300.370370370372</v>
      </c>
      <c r="H13" s="74" t="s">
        <v>57</v>
      </c>
    </row>
    <row r="14" spans="1:8" ht="60" customHeight="1" x14ac:dyDescent="0.2">
      <c r="A14" s="36" t="s">
        <v>20</v>
      </c>
      <c r="B14" s="13">
        <v>25</v>
      </c>
      <c r="C14" s="47">
        <v>27</v>
      </c>
      <c r="D14" s="18">
        <v>649600</v>
      </c>
      <c r="E14" s="44">
        <v>753000</v>
      </c>
      <c r="F14" s="21">
        <f t="shared" si="1"/>
        <v>25984</v>
      </c>
      <c r="G14" s="41">
        <f t="shared" si="3"/>
        <v>27888.888888888891</v>
      </c>
      <c r="H14" s="74" t="s">
        <v>58</v>
      </c>
    </row>
    <row r="15" spans="1:8" ht="60" customHeight="1" x14ac:dyDescent="0.2">
      <c r="A15" s="37" t="s">
        <v>42</v>
      </c>
      <c r="B15" s="15">
        <v>27</v>
      </c>
      <c r="C15" s="48">
        <v>27</v>
      </c>
      <c r="D15" s="20">
        <v>610700</v>
      </c>
      <c r="E15" s="45">
        <v>521600</v>
      </c>
      <c r="F15" s="21">
        <f t="shared" si="1"/>
        <v>22618.518518518518</v>
      </c>
      <c r="G15" s="41">
        <f t="shared" si="3"/>
        <v>19318.518518518518</v>
      </c>
      <c r="H15" s="74" t="s">
        <v>59</v>
      </c>
    </row>
    <row r="16" spans="1:8" ht="60" customHeight="1" thickBot="1" x14ac:dyDescent="0.25">
      <c r="A16" s="37" t="s">
        <v>19</v>
      </c>
      <c r="B16" s="15">
        <v>27</v>
      </c>
      <c r="C16" s="48">
        <v>27</v>
      </c>
      <c r="D16" s="20">
        <v>547700</v>
      </c>
      <c r="E16" s="45">
        <v>752400</v>
      </c>
      <c r="F16" s="21">
        <f t="shared" si="1"/>
        <v>20285.185185185186</v>
      </c>
      <c r="G16" s="69">
        <f t="shared" si="3"/>
        <v>27866.666666666668</v>
      </c>
      <c r="H16" s="74" t="s">
        <v>60</v>
      </c>
    </row>
    <row r="17" spans="1:8" ht="48.75" customHeight="1" thickTop="1" thickBot="1" x14ac:dyDescent="0.25">
      <c r="A17" s="38" t="s">
        <v>10</v>
      </c>
      <c r="B17" s="39">
        <f>SUM(B7:B16)</f>
        <v>264</v>
      </c>
      <c r="C17" s="49">
        <f>SUM(C7:C16)</f>
        <v>267</v>
      </c>
      <c r="D17" s="40">
        <f>SUM(D7:D16)</f>
        <v>7508950</v>
      </c>
      <c r="E17" s="42">
        <f>SUM(E7:E16)</f>
        <v>7795010</v>
      </c>
      <c r="F17" s="40">
        <f>D17/B17</f>
        <v>28442.992424242424</v>
      </c>
      <c r="G17" s="42">
        <f>(E17/C17)</f>
        <v>29194.794007490636</v>
      </c>
      <c r="H17" s="70"/>
    </row>
    <row r="18" spans="1:8" ht="15.75" x14ac:dyDescent="0.2">
      <c r="A18" s="34"/>
    </row>
  </sheetData>
  <mergeCells count="7">
    <mergeCell ref="A2:H3"/>
    <mergeCell ref="A5:A6"/>
    <mergeCell ref="B5:C5"/>
    <mergeCell ref="D5:E5"/>
    <mergeCell ref="F5:G5"/>
    <mergeCell ref="H5:H6"/>
    <mergeCell ref="A4:H4"/>
  </mergeCells>
  <phoneticPr fontId="2" type="noConversion"/>
  <pageMargins left="0.59055118110236227" right="0.23622047244094491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zoomScale="80" zoomScaleNormal="80" workbookViewId="0"/>
  </sheetViews>
  <sheetFormatPr defaultRowHeight="14.25" x14ac:dyDescent="0.2"/>
  <cols>
    <col min="1" max="1" width="7.6640625" customWidth="1"/>
    <col min="2" max="3" width="7.33203125" customWidth="1"/>
    <col min="4" max="5" width="12.109375" customWidth="1"/>
    <col min="6" max="7" width="11.21875" customWidth="1"/>
  </cols>
  <sheetData>
    <row r="2" spans="1:8" ht="14.25" customHeight="1" x14ac:dyDescent="0.2">
      <c r="A2" s="92" t="s">
        <v>29</v>
      </c>
      <c r="B2" s="93"/>
      <c r="C2" s="93"/>
      <c r="D2" s="93"/>
      <c r="E2" s="93"/>
      <c r="F2" s="93"/>
      <c r="G2" s="93"/>
      <c r="H2" s="16"/>
    </row>
    <row r="3" spans="1:8" ht="14.25" customHeight="1" x14ac:dyDescent="0.2">
      <c r="A3" s="93"/>
      <c r="B3" s="93"/>
      <c r="C3" s="93"/>
      <c r="D3" s="93"/>
      <c r="E3" s="93"/>
      <c r="F3" s="93"/>
      <c r="G3" s="93"/>
      <c r="H3" s="16"/>
    </row>
    <row r="4" spans="1:8" ht="15" thickBot="1" x14ac:dyDescent="0.25"/>
    <row r="5" spans="1:8" ht="35.1" customHeight="1" x14ac:dyDescent="0.2">
      <c r="A5" s="88" t="s">
        <v>9</v>
      </c>
      <c r="B5" s="76" t="s">
        <v>14</v>
      </c>
      <c r="C5" s="78"/>
      <c r="D5" s="76" t="s">
        <v>11</v>
      </c>
      <c r="E5" s="78"/>
      <c r="F5" s="76" t="s">
        <v>12</v>
      </c>
      <c r="G5" s="91"/>
    </row>
    <row r="6" spans="1:8" ht="35.1" customHeight="1" thickBot="1" x14ac:dyDescent="0.25">
      <c r="A6" s="89"/>
      <c r="B6" s="27">
        <v>2018</v>
      </c>
      <c r="C6" s="30">
        <v>2019</v>
      </c>
      <c r="D6" s="27">
        <v>2018</v>
      </c>
      <c r="E6" s="30">
        <v>2019</v>
      </c>
      <c r="F6" s="27">
        <v>2018</v>
      </c>
      <c r="G6" s="57">
        <v>2019</v>
      </c>
    </row>
    <row r="7" spans="1:8" ht="50.1" customHeight="1" thickTop="1" x14ac:dyDescent="0.2">
      <c r="A7" s="36" t="s">
        <v>22</v>
      </c>
      <c r="B7" s="56">
        <v>25</v>
      </c>
      <c r="C7" s="47">
        <v>24</v>
      </c>
      <c r="D7" s="18">
        <v>594200</v>
      </c>
      <c r="E7" s="71">
        <v>718600</v>
      </c>
      <c r="F7" s="72">
        <f>D7/B7</f>
        <v>23768</v>
      </c>
      <c r="G7" s="73">
        <f t="shared" ref="G7:G10" si="0">E7/C7</f>
        <v>29941.666666666668</v>
      </c>
      <c r="H7" s="52"/>
    </row>
    <row r="8" spans="1:8" ht="50.1" customHeight="1" x14ac:dyDescent="0.2">
      <c r="A8" s="37" t="s">
        <v>18</v>
      </c>
      <c r="B8" s="56">
        <v>24</v>
      </c>
      <c r="C8" s="47">
        <v>24</v>
      </c>
      <c r="D8" s="18">
        <v>569700</v>
      </c>
      <c r="E8" s="44">
        <v>560900</v>
      </c>
      <c r="F8" s="21">
        <f t="shared" ref="F8:F10" si="1">D8/B8</f>
        <v>23737.5</v>
      </c>
      <c r="G8" s="58">
        <f t="shared" si="0"/>
        <v>23370.833333333332</v>
      </c>
      <c r="H8" s="52"/>
    </row>
    <row r="9" spans="1:8" ht="50.1" customHeight="1" x14ac:dyDescent="0.2">
      <c r="A9" s="36" t="s">
        <v>23</v>
      </c>
      <c r="B9" s="56">
        <v>24</v>
      </c>
      <c r="C9" s="47">
        <v>24</v>
      </c>
      <c r="D9" s="18">
        <v>580900</v>
      </c>
      <c r="E9" s="44">
        <v>498500</v>
      </c>
      <c r="F9" s="22">
        <f t="shared" si="1"/>
        <v>24204.166666666668</v>
      </c>
      <c r="G9" s="59">
        <f t="shared" si="0"/>
        <v>20770.833333333332</v>
      </c>
      <c r="H9" s="52"/>
    </row>
    <row r="10" spans="1:8" ht="50.1" customHeight="1" x14ac:dyDescent="0.2">
      <c r="A10" s="36" t="s">
        <v>41</v>
      </c>
      <c r="B10" s="56">
        <v>23</v>
      </c>
      <c r="C10" s="47">
        <v>23</v>
      </c>
      <c r="D10" s="18">
        <v>408600</v>
      </c>
      <c r="E10" s="44">
        <v>432700</v>
      </c>
      <c r="F10" s="21">
        <f t="shared" si="1"/>
        <v>17765.217391304348</v>
      </c>
      <c r="G10" s="58">
        <f t="shared" si="0"/>
        <v>18813.043478260868</v>
      </c>
      <c r="H10" s="52"/>
    </row>
    <row r="11" spans="1:8" ht="50.1" customHeight="1" x14ac:dyDescent="0.2">
      <c r="A11" s="35" t="s">
        <v>21</v>
      </c>
      <c r="B11" s="67">
        <v>23</v>
      </c>
      <c r="C11" s="46">
        <v>24</v>
      </c>
      <c r="D11" s="17">
        <v>590100</v>
      </c>
      <c r="E11" s="43">
        <v>685100</v>
      </c>
      <c r="F11" s="64">
        <f>D11/B11</f>
        <v>25656.521739130436</v>
      </c>
      <c r="G11" s="66">
        <f>E11/C11</f>
        <v>28545.833333333332</v>
      </c>
      <c r="H11" s="52"/>
    </row>
    <row r="12" spans="1:8" ht="50.1" customHeight="1" x14ac:dyDescent="0.2">
      <c r="A12" s="36" t="s">
        <v>15</v>
      </c>
      <c r="B12" s="56">
        <v>24</v>
      </c>
      <c r="C12" s="47">
        <v>24</v>
      </c>
      <c r="D12" s="18">
        <v>489400</v>
      </c>
      <c r="E12" s="44">
        <v>485600</v>
      </c>
      <c r="F12" s="21">
        <f t="shared" ref="F12:F16" si="2">D12/B12</f>
        <v>20391.666666666668</v>
      </c>
      <c r="G12" s="58">
        <f t="shared" ref="G12:G16" si="3">E12/C12</f>
        <v>20233.333333333332</v>
      </c>
      <c r="H12" s="52"/>
    </row>
    <row r="13" spans="1:8" ht="50.1" customHeight="1" x14ac:dyDescent="0.2">
      <c r="A13" s="36" t="s">
        <v>24</v>
      </c>
      <c r="B13" s="56">
        <v>24</v>
      </c>
      <c r="C13" s="47">
        <v>24</v>
      </c>
      <c r="D13" s="19">
        <v>750400</v>
      </c>
      <c r="E13" s="44">
        <v>788200</v>
      </c>
      <c r="F13" s="21">
        <f t="shared" si="2"/>
        <v>31266.666666666668</v>
      </c>
      <c r="G13" s="58">
        <f t="shared" si="3"/>
        <v>32841.666666666664</v>
      </c>
      <c r="H13" s="53"/>
    </row>
    <row r="14" spans="1:8" ht="50.1" customHeight="1" x14ac:dyDescent="0.2">
      <c r="A14" s="36" t="s">
        <v>20</v>
      </c>
      <c r="B14" s="56">
        <v>23</v>
      </c>
      <c r="C14" s="47">
        <v>24</v>
      </c>
      <c r="D14" s="18">
        <v>530800</v>
      </c>
      <c r="E14" s="44">
        <v>511000</v>
      </c>
      <c r="F14" s="21">
        <f t="shared" si="2"/>
        <v>23078.260869565216</v>
      </c>
      <c r="G14" s="58">
        <f t="shared" si="3"/>
        <v>21291.666666666668</v>
      </c>
      <c r="H14" s="52"/>
    </row>
    <row r="15" spans="1:8" ht="50.1" customHeight="1" x14ac:dyDescent="0.2">
      <c r="A15" s="36" t="s">
        <v>43</v>
      </c>
      <c r="B15" s="56">
        <v>25</v>
      </c>
      <c r="C15" s="47">
        <v>25</v>
      </c>
      <c r="D15" s="18">
        <v>429200</v>
      </c>
      <c r="E15" s="44">
        <v>370900</v>
      </c>
      <c r="F15" s="21">
        <f t="shared" si="2"/>
        <v>17168</v>
      </c>
      <c r="G15" s="58">
        <f t="shared" si="3"/>
        <v>14836</v>
      </c>
      <c r="H15" s="52"/>
    </row>
    <row r="16" spans="1:8" ht="50.1" customHeight="1" thickBot="1" x14ac:dyDescent="0.25">
      <c r="A16" s="94" t="s">
        <v>19</v>
      </c>
      <c r="B16" s="95">
        <v>24</v>
      </c>
      <c r="C16" s="96">
        <v>24</v>
      </c>
      <c r="D16" s="97">
        <v>404700</v>
      </c>
      <c r="E16" s="98">
        <v>543400</v>
      </c>
      <c r="F16" s="99">
        <f t="shared" si="2"/>
        <v>16862.5</v>
      </c>
      <c r="G16" s="65">
        <f t="shared" si="3"/>
        <v>22641.666666666668</v>
      </c>
      <c r="H16" s="53"/>
    </row>
    <row r="17" spans="1:7" ht="50.1" customHeight="1" thickTop="1" thickBot="1" x14ac:dyDescent="0.25">
      <c r="A17" s="38" t="s">
        <v>10</v>
      </c>
      <c r="B17" s="60">
        <f>SUM(B7:B16)</f>
        <v>239</v>
      </c>
      <c r="C17" s="49">
        <f>SUM(C7:C16)</f>
        <v>240</v>
      </c>
      <c r="D17" s="40">
        <f>SUM(D7:D16)</f>
        <v>5348000</v>
      </c>
      <c r="E17" s="42">
        <f>SUM(E7:E16)</f>
        <v>5594900</v>
      </c>
      <c r="F17" s="63">
        <f>D17/B17</f>
        <v>22376.569037656904</v>
      </c>
      <c r="G17" s="61">
        <f>E17/C17</f>
        <v>23312.083333333332</v>
      </c>
    </row>
  </sheetData>
  <mergeCells count="5">
    <mergeCell ref="A5:A6"/>
    <mergeCell ref="B5:C5"/>
    <mergeCell ref="D5:E5"/>
    <mergeCell ref="F5:G5"/>
    <mergeCell ref="A2:G3"/>
  </mergeCells>
  <phoneticPr fontId="2" type="noConversion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현역선수 등록현황</vt:lpstr>
      <vt:lpstr>현역선수 연봉현황</vt:lpstr>
      <vt:lpstr>외국인제외 연봉</vt:lpstr>
      <vt:lpstr>'현역선수 연봉현황'!Print_Area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손재웅</dc:creator>
  <cp:lastModifiedBy>Windows User</cp:lastModifiedBy>
  <cp:lastPrinted>2019-03-22T09:31:05Z</cp:lastPrinted>
  <dcterms:created xsi:type="dcterms:W3CDTF">2013-03-27T06:01:50Z</dcterms:created>
  <dcterms:modified xsi:type="dcterms:W3CDTF">2019-03-22T09:36:51Z</dcterms:modified>
</cp:coreProperties>
</file>